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<sst xmlns="http://schemas.openxmlformats.org/spreadsheetml/2006/main" count="55" uniqueCount="55">
  <si>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</si>
  <si>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</si>
  <si>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</si>
  <si>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</si>
  <si>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</si>
  <si>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</si>
  <si>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</si>
  <si>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</si>
  <si>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</si>
  <si>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</si>
  <si>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</si>
  <si>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</si>
  <si>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</si>
  <si>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</si>
  <si>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</si>
  <si>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</si>
  <si>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</si>
  <si>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</si>
  <si>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</si>
  <si>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</si>
  <si>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</si>
  <si>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</si>
  <si>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</si>
  <si>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</si>
  <si>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</si>
  <si>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</si>
  <si>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</si>
  <si>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</si>
  <si>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</si>
  <si>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</si>
  <si>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</si>
  <si>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</si>
  <si>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</si>
  <si>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</si>
  <si>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</si>
  <si>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</si>
  <si>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</si>
  <si>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</si>
  <si>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</si>
  <si>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</si>
  <si>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</si>
  <si>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</si>
  <si>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</si>
  <si>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</si>
  <si>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</si>
  <si>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</si>
  <si>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</si>
  <si>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</si>
  <si>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r>
      <t xml:space="preserve">Бюджет на 2020 рік                             </t>
    </r>
    <r>
      <rPr>
        <sz val="10"/>
        <rFont val="Times New Roman"/>
        <family val="1"/>
      </rPr>
      <t>(із внесеними змінами)</t>
    </r>
  </si>
  <si>
    <t xml:space="preserve">Міжбюджетні трансферти бюджетам різних </t>
  </si>
  <si>
    <t>9000</t>
  </si>
  <si>
    <t>Робота з мобілізації</t>
  </si>
  <si>
    <t>Валентина ЄРЕМЕНКО</t>
  </si>
  <si>
    <r>
      <t xml:space="preserve">План на І півріччя 2020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</si>
  <si>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І півріччя 2020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</si>
</sst>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19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93" fontId="11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2" fontId="15" fillId="0" borderId="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horizontal="right"/>
    </xf>
    <xf numFmtId="192" fontId="14" fillId="34" borderId="1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192" fontId="20" fillId="0" borderId="10" xfId="0" applyNumberFormat="1" applyFont="1" applyBorder="1" applyAlignment="1">
      <alignment/>
    </xf>
    <xf numFmtId="192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92" fontId="17" fillId="34" borderId="10" xfId="0" applyNumberFormat="1" applyFont="1" applyFill="1" applyBorder="1" applyAlignment="1">
      <alignment horizontal="right"/>
    </xf>
    <xf numFmtId="192" fontId="17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3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4">
      <selection activeCell="D23" sqref="D23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25390625" style="2" customWidth="1"/>
    <col min="4" max="4" width="13.875" style="2" customWidth="1"/>
    <col min="5" max="5" width="12.875" style="2" customWidth="1"/>
    <col min="6" max="6" width="10.75390625" style="2" customWidth="1"/>
    <col min="7" max="7" width="10.25390625" style="2" customWidth="1"/>
    <col min="8" max="16384" width="9.125" style="2" customWidth="1"/>
  </cols>
  <sheetData>
    <row r="1" spans="1:7" s="19" customFormat="1" ht="60.75" customHeight="1">
      <c r="A1" s="17" t="s">
        <v>1</v>
      </c>
      <c r="B1" s="18" t="s">
        <v>2</v>
      </c>
      <c r="C1" s="40" t="s">
        <v>48</v>
      </c>
      <c r="D1" s="40" t="s">
        <v>53</v>
      </c>
      <c r="E1" s="40" t="s">
        <v>54</v>
      </c>
      <c r="F1" s="40" t="s">
        <v>7</v>
      </c>
      <c r="G1" s="62" t="s">
        <v>10</v>
      </c>
    </row>
    <row r="2" spans="1:7" ht="20.25" customHeight="1">
      <c r="A2" s="58" t="s">
        <v>17</v>
      </c>
      <c r="B2" s="59"/>
      <c r="C2" s="59"/>
      <c r="D2" s="59"/>
      <c r="E2" s="59"/>
      <c r="F2" s="59"/>
      <c r="G2" s="60"/>
    </row>
    <row r="3" spans="1:7" ht="15.75">
      <c r="A3" s="41" t="s">
        <v>26</v>
      </c>
      <c r="B3" s="42" t="s">
        <v>19</v>
      </c>
      <c r="C3" s="43">
        <v>2748.2</v>
      </c>
      <c r="D3" s="44">
        <v>1510.5</v>
      </c>
      <c r="E3" s="11">
        <v>1204.5</v>
      </c>
      <c r="F3" s="11">
        <f>E3/C3*100</f>
        <v>43.828687868422975</v>
      </c>
      <c r="G3" s="11">
        <f>E3/D3*100</f>
        <v>79.74180734856007</v>
      </c>
    </row>
    <row r="4" spans="1:7" ht="15.75">
      <c r="A4" s="41" t="s">
        <v>27</v>
      </c>
      <c r="B4" s="42" t="s">
        <v>20</v>
      </c>
      <c r="C4" s="43">
        <v>13101.5</v>
      </c>
      <c r="D4" s="43">
        <v>8791.2</v>
      </c>
      <c r="E4" s="11">
        <v>6064.8</v>
      </c>
      <c r="F4" s="11">
        <f>E4/C4*100</f>
        <v>46.29088272335229</v>
      </c>
      <c r="G4" s="11">
        <f>E4/D4*100</f>
        <v>68.98716898716899</v>
      </c>
    </row>
    <row r="5" spans="1:7" ht="15.75">
      <c r="A5" s="41" t="s">
        <v>28</v>
      </c>
      <c r="B5" s="42" t="s">
        <v>21</v>
      </c>
      <c r="C5" s="44">
        <v>2236.6</v>
      </c>
      <c r="D5" s="44">
        <v>2189.9</v>
      </c>
      <c r="E5" s="11">
        <v>1379.8</v>
      </c>
      <c r="F5" s="11">
        <f>E5/C5*100</f>
        <v>61.69185370651883</v>
      </c>
      <c r="G5" s="11">
        <f>E5/D5*100</f>
        <v>63.00744326224942</v>
      </c>
    </row>
    <row r="6" spans="1:7" ht="15.75">
      <c r="A6" s="41" t="s">
        <v>29</v>
      </c>
      <c r="B6" s="42" t="s">
        <v>22</v>
      </c>
      <c r="C6" s="44">
        <v>679.5</v>
      </c>
      <c r="D6" s="44">
        <v>382</v>
      </c>
      <c r="E6" s="44">
        <v>260.7</v>
      </c>
      <c r="F6" s="11">
        <f>E6/C6*100</f>
        <v>38.36644591611479</v>
      </c>
      <c r="G6" s="11">
        <f>E6/D6*100</f>
        <v>68.24607329842932</v>
      </c>
    </row>
    <row r="7" spans="1:7" ht="26.25" hidden="1">
      <c r="A7" s="41"/>
      <c r="B7" s="24" t="s">
        <v>47</v>
      </c>
      <c r="C7" s="7"/>
      <c r="D7" s="7"/>
      <c r="E7" s="7"/>
      <c r="F7" s="8"/>
      <c r="G7" s="8"/>
    </row>
    <row r="8" spans="1:7" ht="39" hidden="1">
      <c r="A8" s="41"/>
      <c r="B8" s="25" t="s">
        <v>46</v>
      </c>
      <c r="C8" s="7"/>
      <c r="D8" s="7"/>
      <c r="E8" s="7"/>
      <c r="F8" s="8"/>
      <c r="G8" s="8"/>
    </row>
    <row r="9" spans="1:7" ht="15.75" hidden="1">
      <c r="A9" s="41"/>
      <c r="B9" s="25" t="s">
        <v>45</v>
      </c>
      <c r="C9" s="7"/>
      <c r="D9" s="7"/>
      <c r="E9" s="7"/>
      <c r="F9" s="8"/>
      <c r="G9" s="8"/>
    </row>
    <row r="10" spans="1:7" ht="26.25" hidden="1">
      <c r="A10" s="26" t="s">
        <v>30</v>
      </c>
      <c r="B10" s="24" t="s">
        <v>3</v>
      </c>
      <c r="C10" s="7"/>
      <c r="D10" s="7"/>
      <c r="E10" s="8"/>
      <c r="F10" s="8"/>
      <c r="G10" s="8"/>
    </row>
    <row r="11" spans="1:7" ht="26.25" hidden="1">
      <c r="A11" s="26" t="s">
        <v>31</v>
      </c>
      <c r="B11" s="24" t="s">
        <v>13</v>
      </c>
      <c r="C11" s="7"/>
      <c r="D11" s="7"/>
      <c r="E11" s="8"/>
      <c r="F11" s="8"/>
      <c r="G11" s="8"/>
    </row>
    <row r="12" spans="1:7" ht="15" customHeight="1" hidden="1">
      <c r="A12" s="26" t="s">
        <v>32</v>
      </c>
      <c r="B12" s="24" t="s">
        <v>0</v>
      </c>
      <c r="C12" s="7"/>
      <c r="D12" s="7"/>
      <c r="E12" s="6"/>
      <c r="F12" s="8"/>
      <c r="G12" s="8"/>
    </row>
    <row r="13" spans="1:7" ht="15.75" hidden="1">
      <c r="A13" s="21"/>
      <c r="B13" s="24" t="s">
        <v>4</v>
      </c>
      <c r="C13" s="9"/>
      <c r="D13" s="9"/>
      <c r="E13" s="8"/>
      <c r="F13" s="8"/>
      <c r="G13" s="8"/>
    </row>
    <row r="14" spans="1:9" ht="26.25" hidden="1">
      <c r="A14" s="21"/>
      <c r="B14" s="24" t="s">
        <v>5</v>
      </c>
      <c r="C14" s="9"/>
      <c r="D14" s="9"/>
      <c r="E14" s="8"/>
      <c r="F14" s="8"/>
      <c r="G14" s="8"/>
      <c r="H14" s="31"/>
      <c r="I14" s="10"/>
    </row>
    <row r="15" spans="1:7" ht="15.75">
      <c r="A15" s="41" t="s">
        <v>33</v>
      </c>
      <c r="B15" s="42" t="s">
        <v>23</v>
      </c>
      <c r="C15" s="43">
        <v>291.6</v>
      </c>
      <c r="D15" s="43">
        <v>164.7</v>
      </c>
      <c r="E15" s="11">
        <v>108.3</v>
      </c>
      <c r="F15" s="11">
        <f aca="true" t="shared" si="0" ref="F15:F23">E15/C15*100</f>
        <v>37.139917695473244</v>
      </c>
      <c r="G15" s="11">
        <f aca="true" t="shared" si="1" ref="G15:G23">E15/D15*100</f>
        <v>65.7559198542805</v>
      </c>
    </row>
    <row r="16" spans="1:7" ht="15.75">
      <c r="A16" s="41" t="s">
        <v>34</v>
      </c>
      <c r="B16" s="42" t="s">
        <v>24</v>
      </c>
      <c r="C16" s="44">
        <v>17.5</v>
      </c>
      <c r="D16" s="44">
        <v>17.5</v>
      </c>
      <c r="E16" s="11">
        <v>0</v>
      </c>
      <c r="F16" s="11">
        <f t="shared" si="0"/>
        <v>0</v>
      </c>
      <c r="G16" s="11">
        <f t="shared" si="1"/>
        <v>0</v>
      </c>
    </row>
    <row r="17" spans="1:7" ht="30">
      <c r="A17" s="41" t="s">
        <v>42</v>
      </c>
      <c r="B17" s="45" t="s">
        <v>25</v>
      </c>
      <c r="C17" s="44">
        <v>45.5</v>
      </c>
      <c r="D17" s="44">
        <v>0</v>
      </c>
      <c r="E17" s="11">
        <v>0</v>
      </c>
      <c r="F17" s="11">
        <f t="shared" si="0"/>
        <v>0</v>
      </c>
      <c r="G17" s="46" t="e">
        <f t="shared" si="1"/>
        <v>#DIV/0!</v>
      </c>
    </row>
    <row r="18" spans="1:7" ht="30" hidden="1">
      <c r="A18" s="41" t="s">
        <v>39</v>
      </c>
      <c r="B18" s="45" t="s">
        <v>35</v>
      </c>
      <c r="C18" s="44"/>
      <c r="D18" s="44">
        <v>0</v>
      </c>
      <c r="E18" s="11">
        <v>0</v>
      </c>
      <c r="F18" s="11" t="e">
        <f t="shared" si="0"/>
        <v>#DIV/0!</v>
      </c>
      <c r="G18" s="46" t="e">
        <f t="shared" si="1"/>
        <v>#DIV/0!</v>
      </c>
    </row>
    <row r="19" spans="1:7" ht="15.75">
      <c r="A19" s="41" t="s">
        <v>36</v>
      </c>
      <c r="B19" s="45" t="s">
        <v>51</v>
      </c>
      <c r="C19" s="44">
        <v>80</v>
      </c>
      <c r="D19" s="44">
        <v>60</v>
      </c>
      <c r="E19" s="12">
        <v>0</v>
      </c>
      <c r="F19" s="11">
        <f t="shared" si="0"/>
        <v>0</v>
      </c>
      <c r="G19" s="11">
        <f t="shared" si="1"/>
        <v>0</v>
      </c>
    </row>
    <row r="20" spans="1:7" s="13" customFormat="1" ht="15.75">
      <c r="A20" s="41" t="s">
        <v>40</v>
      </c>
      <c r="B20" s="42" t="s">
        <v>16</v>
      </c>
      <c r="C20" s="44">
        <v>167</v>
      </c>
      <c r="D20" s="44">
        <v>83.5</v>
      </c>
      <c r="E20" s="12">
        <v>65</v>
      </c>
      <c r="F20" s="11">
        <f t="shared" si="0"/>
        <v>38.92215568862276</v>
      </c>
      <c r="G20" s="11">
        <f t="shared" si="1"/>
        <v>77.84431137724552</v>
      </c>
    </row>
    <row r="21" spans="1:7" s="28" customFormat="1" ht="16.5">
      <c r="A21" s="36" t="s">
        <v>6</v>
      </c>
      <c r="B21" s="38" t="s">
        <v>8</v>
      </c>
      <c r="C21" s="39">
        <f>C3+C4+C5+C6+C15+C16+C17+C19+C20</f>
        <v>19367.399999999998</v>
      </c>
      <c r="D21" s="39">
        <f>D3+D4+D5+D6+D15+D16+D17+D19+D20</f>
        <v>13199.300000000001</v>
      </c>
      <c r="E21" s="39">
        <f>E3+E4+E5+E6+E15+E16+E17+E19+E20</f>
        <v>9083.1</v>
      </c>
      <c r="F21" s="39">
        <f t="shared" si="0"/>
        <v>46.8989126057189</v>
      </c>
      <c r="G21" s="39">
        <f t="shared" si="1"/>
        <v>68.81501291735167</v>
      </c>
    </row>
    <row r="22" spans="1:7" s="13" customFormat="1" ht="15.75" hidden="1">
      <c r="A22" s="41" t="s">
        <v>43</v>
      </c>
      <c r="B22" s="45" t="s">
        <v>44</v>
      </c>
      <c r="C22" s="44"/>
      <c r="D22" s="43"/>
      <c r="E22" s="12"/>
      <c r="F22" s="11" t="e">
        <f t="shared" si="0"/>
        <v>#DIV/0!</v>
      </c>
      <c r="G22" s="11" t="e">
        <f t="shared" si="1"/>
        <v>#DIV/0!</v>
      </c>
    </row>
    <row r="23" spans="1:7" ht="30">
      <c r="A23" s="41" t="s">
        <v>50</v>
      </c>
      <c r="B23" s="29" t="s">
        <v>49</v>
      </c>
      <c r="C23" s="11">
        <v>996</v>
      </c>
      <c r="D23" s="12">
        <v>996</v>
      </c>
      <c r="E23" s="11">
        <v>662.4</v>
      </c>
      <c r="F23" s="11">
        <f t="shared" si="0"/>
        <v>66.50602409638554</v>
      </c>
      <c r="G23" s="11">
        <f t="shared" si="1"/>
        <v>66.50602409638554</v>
      </c>
    </row>
    <row r="24" spans="1:7" ht="15.75" hidden="1">
      <c r="A24" s="41"/>
      <c r="B24" s="29"/>
      <c r="C24" s="11"/>
      <c r="D24" s="12"/>
      <c r="E24" s="11"/>
      <c r="F24" s="11"/>
      <c r="G24" s="11"/>
    </row>
    <row r="25" spans="1:7" ht="15.75" hidden="1">
      <c r="A25" s="41"/>
      <c r="B25" s="29"/>
      <c r="C25" s="11"/>
      <c r="D25" s="12"/>
      <c r="E25" s="11"/>
      <c r="F25" s="11"/>
      <c r="G25" s="11"/>
    </row>
    <row r="26" spans="1:7" ht="35.25" customHeight="1">
      <c r="A26" s="49" t="s">
        <v>12</v>
      </c>
      <c r="B26" s="50" t="s">
        <v>37</v>
      </c>
      <c r="C26" s="37">
        <f>C23+C22+C21</f>
        <v>20363.399999999998</v>
      </c>
      <c r="D26" s="37">
        <f>SUM(D21:D23)</f>
        <v>14195.300000000001</v>
      </c>
      <c r="E26" s="37">
        <f>SUM(E21:E23)</f>
        <v>9745.5</v>
      </c>
      <c r="F26" s="39">
        <f>E26/C26*100</f>
        <v>47.85792156516103</v>
      </c>
      <c r="G26" s="39">
        <f>E26/D26*100</f>
        <v>68.65300486780835</v>
      </c>
    </row>
    <row r="27" spans="1:7" ht="21" customHeight="1">
      <c r="A27" s="54" t="s">
        <v>18</v>
      </c>
      <c r="B27" s="55"/>
      <c r="C27" s="56"/>
      <c r="D27" s="32"/>
      <c r="E27" s="32"/>
      <c r="F27" s="33"/>
      <c r="G27" s="34"/>
    </row>
    <row r="28" spans="1:7" ht="30" customHeight="1">
      <c r="A28" s="20"/>
      <c r="B28" s="27" t="s">
        <v>9</v>
      </c>
      <c r="C28" s="11">
        <v>77.9</v>
      </c>
      <c r="D28" s="11"/>
      <c r="E28" s="11">
        <v>53.9</v>
      </c>
      <c r="F28" s="11">
        <f>E28/C28*100</f>
        <v>69.19127086007701</v>
      </c>
      <c r="G28" s="5"/>
    </row>
    <row r="29" spans="1:7" ht="15.75">
      <c r="A29" s="20"/>
      <c r="B29" s="27" t="s">
        <v>14</v>
      </c>
      <c r="C29" s="11">
        <v>1719.7</v>
      </c>
      <c r="D29" s="11"/>
      <c r="E29" s="11">
        <v>768.9</v>
      </c>
      <c r="F29" s="11">
        <f>E29/C29*100</f>
        <v>44.711286852357965</v>
      </c>
      <c r="G29" s="11"/>
    </row>
    <row r="30" spans="1:7" s="48" customFormat="1" ht="16.5">
      <c r="A30" s="51">
        <v>900204</v>
      </c>
      <c r="B30" s="35" t="s">
        <v>38</v>
      </c>
      <c r="C30" s="52">
        <f>SUM(C28:C29)</f>
        <v>1797.6000000000001</v>
      </c>
      <c r="D30" s="52"/>
      <c r="E30" s="52">
        <f>SUM(E28:E29)</f>
        <v>822.8</v>
      </c>
      <c r="F30" s="53">
        <f>E30/C30*100</f>
        <v>45.77214063195371</v>
      </c>
      <c r="G30" s="47"/>
    </row>
    <row r="31" spans="1:7" ht="19.5">
      <c r="A31" s="22"/>
      <c r="B31" s="30" t="s">
        <v>11</v>
      </c>
      <c r="C31" s="3">
        <f>C26+C30</f>
        <v>22160.999999999996</v>
      </c>
      <c r="D31" s="3"/>
      <c r="E31" s="3">
        <f>E26+E30</f>
        <v>10568.3</v>
      </c>
      <c r="F31" s="4">
        <f>E31/C31*100</f>
        <v>47.68873245792158</v>
      </c>
      <c r="G31" s="4"/>
    </row>
    <row r="32" spans="1:6" ht="4.5" customHeight="1">
      <c r="A32" s="23"/>
      <c r="B32" s="13"/>
      <c r="C32" s="14"/>
      <c r="D32" s="14"/>
      <c r="E32" s="10"/>
      <c r="F32" s="10"/>
    </row>
    <row r="33" spans="2:3" ht="18.75" customHeight="1">
      <c r="B33" s="57" t="s">
        <v>41</v>
      </c>
      <c r="C33" s="57"/>
    </row>
    <row r="34" spans="2:7" ht="31.5" customHeight="1">
      <c r="B34" s="15" t="s">
        <v>15</v>
      </c>
      <c r="E34" s="61" t="s">
        <v>52</v>
      </c>
      <c r="F34" s="61"/>
      <c r="G34" s="61"/>
    </row>
    <row r="37" ht="15.75">
      <c r="C37" s="16"/>
    </row>
  </sheetData>
  <sheetProtection/>
  <mergeCells count="4">
    <mergeCell ref="A27:C27"/>
    <mergeCell ref="B33:C33"/>
    <mergeCell ref="A2:G2"/>
    <mergeCell ref="E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2020-05-06T12:03:51Z</cp:lastPrinted>
  <dcterms:created xsi:type="dcterms:W3CDTF">2002-08-22T12:41:49Z</dcterms:created>
  <dcterms:modified xsi:type="dcterms:W3CDTF">2020-07-15T13:13:00Z</dcterms:modified>
  <cp:category/>
  <cp:version/>
  <cp:contentType/>
  <cp:contentStatus/>
</cp:coreProperties>
</file>